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0" i="1" l="1"/>
  <c r="D10" i="1"/>
  <c r="E10" i="1"/>
  <c r="F10" i="1"/>
  <c r="G10" i="1"/>
  <c r="H10" i="1"/>
  <c r="I10" i="1"/>
  <c r="J10" i="1"/>
  <c r="K10" i="1"/>
  <c r="L10" i="1"/>
  <c r="M10" i="1"/>
  <c r="N10" i="1"/>
  <c r="C10" i="1"/>
  <c r="O9" i="1"/>
  <c r="D9" i="1"/>
  <c r="E9" i="1"/>
  <c r="F9" i="1"/>
  <c r="G9" i="1"/>
  <c r="H9" i="1"/>
  <c r="I9" i="1"/>
  <c r="J9" i="1"/>
  <c r="K9" i="1"/>
  <c r="L9" i="1"/>
  <c r="M9" i="1"/>
  <c r="N9" i="1"/>
  <c r="C9" i="1"/>
  <c r="O8" i="1"/>
  <c r="D8" i="1"/>
  <c r="E8" i="1"/>
  <c r="F8" i="1"/>
  <c r="G8" i="1"/>
  <c r="H8" i="1"/>
  <c r="I8" i="1"/>
  <c r="J8" i="1"/>
  <c r="K8" i="1"/>
  <c r="L8" i="1"/>
  <c r="M8" i="1"/>
  <c r="N8" i="1"/>
  <c r="C8" i="1"/>
  <c r="O7" i="1"/>
  <c r="D7" i="1"/>
  <c r="E7" i="1"/>
  <c r="F7" i="1"/>
  <c r="G7" i="1"/>
  <c r="H7" i="1"/>
  <c r="I7" i="1"/>
  <c r="J7" i="1"/>
  <c r="K7" i="1"/>
  <c r="L7" i="1"/>
  <c r="M7" i="1"/>
  <c r="N7" i="1"/>
  <c r="C7" i="1"/>
  <c r="O6" i="1"/>
  <c r="D6" i="1"/>
  <c r="E6" i="1"/>
  <c r="F6" i="1"/>
  <c r="G6" i="1"/>
  <c r="H6" i="1"/>
  <c r="I6" i="1"/>
  <c r="J6" i="1"/>
  <c r="K6" i="1"/>
  <c r="L6" i="1"/>
  <c r="M6" i="1"/>
  <c r="N6" i="1"/>
  <c r="C6" i="1"/>
  <c r="O5" i="1"/>
</calcChain>
</file>

<file path=xl/sharedStrings.xml><?xml version="1.0" encoding="utf-8"?>
<sst xmlns="http://schemas.openxmlformats.org/spreadsheetml/2006/main" count="23" uniqueCount="23">
  <si>
    <t>Время суток</t>
  </si>
  <si>
    <t>Янв (ч)</t>
  </si>
  <si>
    <t>Фев (ч)</t>
  </si>
  <si>
    <t>Мар (ч)</t>
  </si>
  <si>
    <t>Апр (ч)</t>
  </si>
  <si>
    <t>Май (ч)</t>
  </si>
  <si>
    <t>Июн (ч)</t>
  </si>
  <si>
    <t>Июл (ч)</t>
  </si>
  <si>
    <t>Авг (ч)</t>
  </si>
  <si>
    <t>Сен (ч)</t>
  </si>
  <si>
    <t>Окт (ч)</t>
  </si>
  <si>
    <t>Ноя (ч)</t>
  </si>
  <si>
    <t>Дек (ч)</t>
  </si>
  <si>
    <t>День</t>
  </si>
  <si>
    <t>Ночь</t>
  </si>
  <si>
    <t>Количество дней</t>
  </si>
  <si>
    <t>Количество ночных часов</t>
  </si>
  <si>
    <t>Киловатт в месяц (лампа 150 ватт)</t>
  </si>
  <si>
    <t>год</t>
  </si>
  <si>
    <t>Стоимость в месяц (4,54 руб)</t>
  </si>
  <si>
    <t>Потери 9,4%</t>
  </si>
  <si>
    <t>Итого в месяц*</t>
  </si>
  <si>
    <t>* - не учтена стоимость фонаря, лампы, замена дросселя, кабеля, работ по монтажу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</si>
</sst>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11"/>
      <color rgb="FFFF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4" fontId="3" fillId="0" borderId="0" xfId="0" applyNumberFormat="1" applyFont="1"/>
    <xf numFmtId="4" fontId="1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/>
    <xf numFmtId="0" fontId="0" fillId="0" borderId="1" xfId="0" applyBorder="1"/>
    <xf numFmtId="4" fontId="0" fillId="0" borderId="1" xfId="0" applyNumberFormat="1" applyBorder="1"/>
    <xf numFmtId="0" fontId="4" fillId="0" borderId="0" xfId="0" applyFont="1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1"/>
  <sheetViews>
    <sheetView tabSelected="1" workbookViewId="0">
      <selection activeCell="O10" sqref="B2:O10"/>
    </sheetView>
  </sheetViews>
  <sheetFormatPr defaultRowHeight="15" x14ac:dyDescent="0.25"/>
  <cols>
    <col min="2" max="2" width="16.140625" customWidth="1"/>
    <col min="15" max="15" width="9.140625" style="3"/>
  </cols>
  <sheetData>
    <row r="2" spans="2:15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4" t="s">
        <v>18</v>
      </c>
    </row>
    <row r="3" spans="2:15" x14ac:dyDescent="0.25">
      <c r="B3" s="1" t="s">
        <v>13</v>
      </c>
      <c r="C3" s="2">
        <v>7.9</v>
      </c>
      <c r="D3" s="2">
        <v>9.6999999999999993</v>
      </c>
      <c r="E3" s="2">
        <v>11.9</v>
      </c>
      <c r="F3" s="2">
        <v>14.3</v>
      </c>
      <c r="G3" s="2">
        <v>16.3</v>
      </c>
      <c r="H3" s="2">
        <v>17.399999999999999</v>
      </c>
      <c r="I3" s="2">
        <v>16.8</v>
      </c>
      <c r="J3" s="2">
        <v>14.9</v>
      </c>
      <c r="K3" s="2">
        <v>12.7</v>
      </c>
      <c r="L3" s="2">
        <v>10.5</v>
      </c>
      <c r="M3" s="2">
        <v>8.4</v>
      </c>
      <c r="N3" s="2">
        <v>7.2</v>
      </c>
      <c r="O3" s="5"/>
    </row>
    <row r="4" spans="2:15" x14ac:dyDescent="0.25">
      <c r="B4" s="1" t="s">
        <v>14</v>
      </c>
      <c r="C4" s="2">
        <v>16.100000000000001</v>
      </c>
      <c r="D4" s="2">
        <v>14.3</v>
      </c>
      <c r="E4" s="2">
        <v>12.1</v>
      </c>
      <c r="F4" s="2">
        <v>9.6999999999999993</v>
      </c>
      <c r="G4" s="2">
        <v>7.7</v>
      </c>
      <c r="H4" s="2">
        <v>6.6</v>
      </c>
      <c r="I4" s="2">
        <v>7.2</v>
      </c>
      <c r="J4" s="2">
        <v>9.1</v>
      </c>
      <c r="K4" s="2">
        <v>11.3</v>
      </c>
      <c r="L4" s="2">
        <v>13.5</v>
      </c>
      <c r="M4" s="2">
        <v>15.6</v>
      </c>
      <c r="N4" s="2">
        <v>16.8</v>
      </c>
      <c r="O4" s="5"/>
    </row>
    <row r="5" spans="2:15" ht="30" x14ac:dyDescent="0.25">
      <c r="B5" s="1" t="s">
        <v>15</v>
      </c>
      <c r="C5" s="6">
        <v>31</v>
      </c>
      <c r="D5" s="6">
        <v>29</v>
      </c>
      <c r="E5" s="6">
        <v>31</v>
      </c>
      <c r="F5" s="6">
        <v>30</v>
      </c>
      <c r="G5" s="6">
        <v>31</v>
      </c>
      <c r="H5" s="6">
        <v>30</v>
      </c>
      <c r="I5" s="6">
        <v>31</v>
      </c>
      <c r="J5" s="6">
        <v>31</v>
      </c>
      <c r="K5" s="6">
        <v>30</v>
      </c>
      <c r="L5" s="6">
        <v>31</v>
      </c>
      <c r="M5" s="6">
        <v>30</v>
      </c>
      <c r="N5" s="6">
        <v>31</v>
      </c>
      <c r="O5" s="5">
        <f>SUM(C5:N5)</f>
        <v>366</v>
      </c>
    </row>
    <row r="6" spans="2:15" ht="30" x14ac:dyDescent="0.25">
      <c r="B6" s="1" t="s">
        <v>16</v>
      </c>
      <c r="C6" s="6">
        <f>C4*C5</f>
        <v>499.1</v>
      </c>
      <c r="D6" s="6">
        <f t="shared" ref="D6:N6" si="0">D4*D5</f>
        <v>414.70000000000005</v>
      </c>
      <c r="E6" s="6">
        <f t="shared" si="0"/>
        <v>375.09999999999997</v>
      </c>
      <c r="F6" s="6">
        <f t="shared" si="0"/>
        <v>291</v>
      </c>
      <c r="G6" s="6">
        <f t="shared" si="0"/>
        <v>238.70000000000002</v>
      </c>
      <c r="H6" s="6">
        <f t="shared" si="0"/>
        <v>198</v>
      </c>
      <c r="I6" s="6">
        <f t="shared" si="0"/>
        <v>223.20000000000002</v>
      </c>
      <c r="J6" s="6">
        <f t="shared" si="0"/>
        <v>282.09999999999997</v>
      </c>
      <c r="K6" s="6">
        <f t="shared" si="0"/>
        <v>339</v>
      </c>
      <c r="L6" s="6">
        <f t="shared" si="0"/>
        <v>418.5</v>
      </c>
      <c r="M6" s="6">
        <f t="shared" si="0"/>
        <v>468</v>
      </c>
      <c r="N6" s="6">
        <f t="shared" si="0"/>
        <v>520.80000000000007</v>
      </c>
      <c r="O6" s="5">
        <f>SUM(C6:N6)</f>
        <v>4268.2</v>
      </c>
    </row>
    <row r="7" spans="2:15" ht="45" x14ac:dyDescent="0.25">
      <c r="B7" s="1" t="s">
        <v>17</v>
      </c>
      <c r="C7" s="7">
        <f>C6*0.15</f>
        <v>74.864999999999995</v>
      </c>
      <c r="D7" s="7">
        <f t="shared" ref="D7:N7" si="1">D6*0.15</f>
        <v>62.205000000000005</v>
      </c>
      <c r="E7" s="7">
        <f t="shared" si="1"/>
        <v>56.264999999999993</v>
      </c>
      <c r="F7" s="7">
        <f t="shared" si="1"/>
        <v>43.65</v>
      </c>
      <c r="G7" s="7">
        <f t="shared" si="1"/>
        <v>35.805</v>
      </c>
      <c r="H7" s="7">
        <f t="shared" si="1"/>
        <v>29.7</v>
      </c>
      <c r="I7" s="7">
        <f t="shared" si="1"/>
        <v>33.480000000000004</v>
      </c>
      <c r="J7" s="7">
        <f t="shared" si="1"/>
        <v>42.314999999999991</v>
      </c>
      <c r="K7" s="7">
        <f t="shared" si="1"/>
        <v>50.85</v>
      </c>
      <c r="L7" s="7">
        <f t="shared" si="1"/>
        <v>62.774999999999999</v>
      </c>
      <c r="M7" s="7">
        <f t="shared" si="1"/>
        <v>70.2</v>
      </c>
      <c r="N7" s="7">
        <f t="shared" si="1"/>
        <v>78.12</v>
      </c>
      <c r="O7" s="5">
        <f>SUM(O5:O6)</f>
        <v>4634.2</v>
      </c>
    </row>
    <row r="8" spans="2:15" ht="45" x14ac:dyDescent="0.25">
      <c r="B8" s="1" t="s">
        <v>19</v>
      </c>
      <c r="C8" s="7">
        <f>C7*4.54</f>
        <v>339.88709999999998</v>
      </c>
      <c r="D8" s="7">
        <f t="shared" ref="D8:N8" si="2">D7*4.54</f>
        <v>282.41070000000002</v>
      </c>
      <c r="E8" s="7">
        <f t="shared" si="2"/>
        <v>255.44309999999996</v>
      </c>
      <c r="F8" s="7">
        <f t="shared" si="2"/>
        <v>198.17099999999999</v>
      </c>
      <c r="G8" s="7">
        <f t="shared" si="2"/>
        <v>162.5547</v>
      </c>
      <c r="H8" s="7">
        <f t="shared" si="2"/>
        <v>134.83799999999999</v>
      </c>
      <c r="I8" s="7">
        <f t="shared" si="2"/>
        <v>151.99920000000003</v>
      </c>
      <c r="J8" s="7">
        <f t="shared" si="2"/>
        <v>192.11009999999996</v>
      </c>
      <c r="K8" s="7">
        <f t="shared" si="2"/>
        <v>230.85900000000001</v>
      </c>
      <c r="L8" s="7">
        <f t="shared" si="2"/>
        <v>284.99849999999998</v>
      </c>
      <c r="M8" s="7">
        <f t="shared" si="2"/>
        <v>318.70800000000003</v>
      </c>
      <c r="N8" s="7">
        <f t="shared" si="2"/>
        <v>354.66480000000001</v>
      </c>
      <c r="O8" s="5">
        <f>SUM(C8:N8)</f>
        <v>2906.6441999999997</v>
      </c>
    </row>
    <row r="9" spans="2:15" x14ac:dyDescent="0.25">
      <c r="B9" s="1" t="s">
        <v>20</v>
      </c>
      <c r="C9" s="7">
        <f>(C8*9.4)/100</f>
        <v>31.949387399999999</v>
      </c>
      <c r="D9" s="7">
        <f t="shared" ref="D9:N9" si="3">(D8*9.4)/100</f>
        <v>26.546605800000002</v>
      </c>
      <c r="E9" s="7">
        <f t="shared" si="3"/>
        <v>24.011651399999995</v>
      </c>
      <c r="F9" s="7">
        <f t="shared" si="3"/>
        <v>18.628073999999998</v>
      </c>
      <c r="G9" s="7">
        <f t="shared" si="3"/>
        <v>15.280141800000001</v>
      </c>
      <c r="H9" s="7">
        <f t="shared" si="3"/>
        <v>12.674772000000001</v>
      </c>
      <c r="I9" s="7">
        <f t="shared" si="3"/>
        <v>14.287924800000003</v>
      </c>
      <c r="J9" s="7">
        <f t="shared" si="3"/>
        <v>18.058349399999997</v>
      </c>
      <c r="K9" s="7">
        <f t="shared" si="3"/>
        <v>21.700746000000002</v>
      </c>
      <c r="L9" s="7">
        <f t="shared" si="3"/>
        <v>26.789858999999996</v>
      </c>
      <c r="M9" s="7">
        <f t="shared" si="3"/>
        <v>29.958552000000005</v>
      </c>
      <c r="N9" s="7">
        <f t="shared" si="3"/>
        <v>33.3384912</v>
      </c>
      <c r="O9" s="5">
        <f>SUM(C9:N9)</f>
        <v>273.22455480000002</v>
      </c>
    </row>
    <row r="10" spans="2:15" ht="30" x14ac:dyDescent="0.25">
      <c r="B10" s="1" t="s">
        <v>21</v>
      </c>
      <c r="C10" s="7">
        <f>SUM(C8:C9)</f>
        <v>371.83648739999995</v>
      </c>
      <c r="D10" s="7">
        <f t="shared" ref="D10:N10" si="4">SUM(D8:D9)</f>
        <v>308.95730580000003</v>
      </c>
      <c r="E10" s="7">
        <f t="shared" si="4"/>
        <v>279.45475139999996</v>
      </c>
      <c r="F10" s="7">
        <f t="shared" si="4"/>
        <v>216.79907399999999</v>
      </c>
      <c r="G10" s="7">
        <f t="shared" si="4"/>
        <v>177.83484179999999</v>
      </c>
      <c r="H10" s="7">
        <f t="shared" si="4"/>
        <v>147.51277199999998</v>
      </c>
      <c r="I10" s="7">
        <f t="shared" si="4"/>
        <v>166.28712480000004</v>
      </c>
      <c r="J10" s="7">
        <f t="shared" si="4"/>
        <v>210.16844939999996</v>
      </c>
      <c r="K10" s="7">
        <f t="shared" si="4"/>
        <v>252.55974600000002</v>
      </c>
      <c r="L10" s="7">
        <f t="shared" si="4"/>
        <v>311.78835899999996</v>
      </c>
      <c r="M10" s="7">
        <f t="shared" si="4"/>
        <v>348.66655200000002</v>
      </c>
      <c r="N10" s="7">
        <f t="shared" si="4"/>
        <v>388.00329120000004</v>
      </c>
      <c r="O10" s="5">
        <f>SUM(C10:N10)</f>
        <v>3179.8687548000003</v>
      </c>
    </row>
    <row r="11" spans="2:15" x14ac:dyDescent="0.25">
      <c r="B11" s="8" t="s">
        <v>22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2016-03-16T19:17:35Z</dcterms:modified>
</cp:coreProperties>
</file>