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620" windowHeight="12405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calcChain.xml><?xml version="1.0" encoding="utf-8"?>
<calcChain xmlns="http://schemas.openxmlformats.org/spreadsheetml/2006/main">
  <c r="H9" i="1" l="1"/>
  <c r="E8" i="1"/>
  <c r="F8" i="1" s="1"/>
  <c r="G8" i="1" s="1"/>
  <c r="H8" i="1" s="1"/>
  <c r="E7" i="1"/>
  <c r="F7" i="1" s="1"/>
  <c r="G7" i="1" s="1"/>
  <c r="H7" i="1" s="1"/>
  <c r="E6" i="1"/>
  <c r="F6" i="1" s="1"/>
  <c r="G6" i="1" s="1"/>
  <c r="H6" i="1" s="1"/>
  <c r="E5" i="1"/>
  <c r="E4" i="1"/>
  <c r="F4" i="1" l="1"/>
  <c r="G4" i="1" s="1"/>
  <c r="H4" i="1" s="1"/>
  <c r="F5" i="1"/>
  <c r="G5" i="1" s="1"/>
  <c r="H5" i="1" s="1"/>
</calcChain>
</file>

<file path=xl/sharedStrings.xml><?xml version="1.0" encoding="utf-8"?>
<sst xmlns="http://schemas.openxmlformats.org/spreadsheetml/2006/main" count="15" uniqueCount="15">
  <si>
    <t>5073265</t>
  </si>
  <si>
    <t>Пользователь</t>
  </si>
  <si>
    <t>Серийный № счетчика</t>
  </si>
  <si>
    <t>Предыдущее</t>
  </si>
  <si>
    <t>Текущее</t>
  </si>
  <si>
    <t>Расход, кВт</t>
  </si>
  <si>
    <t>Потери, кВт</t>
  </si>
  <si>
    <t>Сумма, кВт</t>
  </si>
  <si>
    <t>Сумма, руб</t>
  </si>
  <si>
    <r>
      <t xml:space="preserve">ТП-3, УО на собственников, </t>
    </r>
    <r>
      <rPr>
        <b/>
        <sz val="12"/>
        <color rgb="FF00B0F0"/>
        <rFont val="Times New Roman"/>
        <family val="1"/>
        <charset val="204"/>
      </rPr>
      <t>(распределено на 21 собственника, по 161,76 руб)</t>
    </r>
  </si>
  <si>
    <r>
      <t xml:space="preserve">ТП-4, УО на собственников, </t>
    </r>
    <r>
      <rPr>
        <b/>
        <sz val="12"/>
        <color rgb="FF00B0F0"/>
        <rFont val="Times New Roman"/>
        <family val="1"/>
        <charset val="204"/>
      </rPr>
      <t>(распределено на 12 собственников по 78,42 руб)</t>
    </r>
  </si>
  <si>
    <r>
      <t xml:space="preserve">ТП - 5, УО на собственников, </t>
    </r>
    <r>
      <rPr>
        <b/>
        <sz val="12"/>
        <color rgb="FF00B0F0"/>
        <rFont val="Times New Roman"/>
        <family val="1"/>
        <charset val="204"/>
      </rPr>
      <t>(распределено на 31 собственника, по 128,58 руб)</t>
    </r>
  </si>
  <si>
    <r>
      <t xml:space="preserve">ТП - 1-1, ТП 1-2, УО на собственников, </t>
    </r>
    <r>
      <rPr>
        <b/>
        <sz val="12"/>
        <color rgb="FF00B0F0"/>
        <rFont val="Times New Roman"/>
        <family val="1"/>
        <charset val="204"/>
      </rPr>
      <t>(распределено на 33 собственника, по 315,00 руб)</t>
    </r>
  </si>
  <si>
    <t>ИТОГО по УО по поселку</t>
  </si>
  <si>
    <t>Отчет по Уличному освещению в поселке "Медвежье озеро" за май 2016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</si>
</sst>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[$-1010419]General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2" fillId="0" borderId="0">
      <alignment wrapText="1"/>
    </xf>
    <xf numFmtId="0" fontId="1" fillId="0" borderId="0"/>
    <xf numFmtId="0" fontId="3" fillId="0" borderId="0">
      <alignment wrapText="1"/>
    </xf>
    <xf numFmtId="9" fontId="3" fillId="0" borderId="0" applyFont="0" applyFill="0" applyBorder="0" applyAlignment="0" applyProtection="0">
      <alignment wrapText="1"/>
    </xf>
    <xf numFmtId="164" fontId="3" fillId="0" borderId="0" applyFont="0" applyFill="0" applyBorder="0" applyAlignment="0" applyProtection="0">
      <alignment wrapText="1"/>
    </xf>
    <xf numFmtId="0" fontId="2" fillId="0" borderId="0">
      <alignment wrapText="1"/>
    </xf>
    <xf numFmtId="9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</cellStyleXfs>
  <cellXfs count="25">
    <xf numFmtId="0" fontId="0" fillId="0" borderId="0" xfId="0"/>
    <xf numFmtId="165" fontId="4" fillId="3" borderId="1" xfId="0" applyNumberFormat="1" applyFont="1" applyFill="1" applyBorder="1" applyAlignment="1">
      <alignment horizontal="center" wrapText="1"/>
    </xf>
    <xf numFmtId="4" fontId="4" fillId="3" borderId="1" xfId="0" applyNumberFormat="1" applyFont="1" applyFill="1" applyBorder="1" applyAlignment="1">
      <alignment horizontal="right"/>
    </xf>
    <xf numFmtId="4" fontId="5" fillId="3" borderId="1" xfId="0" applyNumberFormat="1" applyFont="1" applyFill="1" applyBorder="1" applyAlignment="1">
      <alignment wrapText="1"/>
    </xf>
    <xf numFmtId="4" fontId="5" fillId="3" borderId="2" xfId="0" applyNumberFormat="1" applyFont="1" applyFill="1" applyBorder="1" applyAlignment="1">
      <alignment wrapText="1"/>
    </xf>
    <xf numFmtId="165" fontId="4" fillId="3" borderId="3" xfId="0" applyNumberFormat="1" applyFont="1" applyFill="1" applyBorder="1" applyAlignment="1">
      <alignment horizontal="center" wrapText="1"/>
    </xf>
    <xf numFmtId="4" fontId="4" fillId="3" borderId="3" xfId="0" applyNumberFormat="1" applyFont="1" applyFill="1" applyBorder="1" applyAlignment="1">
      <alignment horizontal="right"/>
    </xf>
    <xf numFmtId="4" fontId="5" fillId="3" borderId="3" xfId="0" applyNumberFormat="1" applyFont="1" applyFill="1" applyBorder="1" applyAlignment="1">
      <alignment wrapText="1"/>
    </xf>
    <xf numFmtId="4" fontId="5" fillId="3" borderId="4" xfId="0" applyNumberFormat="1" applyFont="1" applyFill="1" applyBorder="1" applyAlignment="1">
      <alignment wrapText="1"/>
    </xf>
    <xf numFmtId="0" fontId="5" fillId="3" borderId="5" xfId="1" applyFont="1" applyFill="1" applyBorder="1" applyAlignment="1">
      <alignment horizontal="left" wrapText="1"/>
    </xf>
    <xf numFmtId="165" fontId="4" fillId="3" borderId="6" xfId="1" applyNumberFormat="1" applyFont="1" applyFill="1" applyBorder="1" applyAlignment="1">
      <alignment horizontal="center" wrapText="1"/>
    </xf>
    <xf numFmtId="4" fontId="4" fillId="3" borderId="6" xfId="1" applyNumberFormat="1" applyFont="1" applyFill="1" applyBorder="1" applyAlignment="1">
      <alignment horizontal="right"/>
    </xf>
    <xf numFmtId="4" fontId="0" fillId="0" borderId="0" xfId="0" applyNumberFormat="1"/>
    <xf numFmtId="0" fontId="0" fillId="3" borderId="6" xfId="0" applyFill="1" applyBorder="1"/>
    <xf numFmtId="0" fontId="7" fillId="0" borderId="0" xfId="0" applyFont="1" applyBorder="1" applyAlignment="1">
      <alignment horizontal="center" vertical="center"/>
    </xf>
    <xf numFmtId="0" fontId="5" fillId="3" borderId="8" xfId="1" applyFont="1" applyFill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4" fontId="4" fillId="3" borderId="6" xfId="0" applyNumberFormat="1" applyFont="1" applyFill="1" applyBorder="1" applyAlignment="1">
      <alignment horizontal="right"/>
    </xf>
    <xf numFmtId="4" fontId="5" fillId="3" borderId="6" xfId="0" applyNumberFormat="1" applyFont="1" applyFill="1" applyBorder="1" applyAlignment="1">
      <alignment wrapText="1"/>
    </xf>
    <xf numFmtId="4" fontId="5" fillId="3" borderId="7" xfId="0" applyNumberFormat="1" applyFont="1" applyFill="1" applyBorder="1" applyAlignment="1">
      <alignment wrapText="1"/>
    </xf>
    <xf numFmtId="4" fontId="8" fillId="3" borderId="7" xfId="0" applyNumberFormat="1" applyFont="1" applyFill="1" applyBorder="1" applyAlignment="1">
      <alignment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4" fontId="4" fillId="2" borderId="6" xfId="1" applyNumberFormat="1" applyFont="1" applyFill="1" applyBorder="1" applyAlignment="1">
      <alignment horizontal="center" vertical="center" wrapText="1"/>
    </xf>
    <xf numFmtId="4" fontId="4" fillId="2" borderId="7" xfId="1" applyNumberFormat="1" applyFont="1" applyFill="1" applyBorder="1" applyAlignment="1">
      <alignment horizontal="center" vertical="center" wrapText="1"/>
    </xf>
  </cellXfs>
  <cellStyles count="9">
    <cellStyle name="Обычный" xfId="0" builtinId="0"/>
    <cellStyle name="Обычный 2" xfId="2"/>
    <cellStyle name="Обычный 3" xfId="3"/>
    <cellStyle name="Обычный 3 2" xfId="6"/>
    <cellStyle name="Обычный 4" xfId="1"/>
    <cellStyle name="Процентный 2" xfId="4"/>
    <cellStyle name="Процентный 2 2" xfId="7"/>
    <cellStyle name="Финансовый 2" xfId="5"/>
    <cellStyle name="Финансовый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zoomScaleNormal="100" workbookViewId="0">
      <selection activeCell="O7" sqref="O7"/>
    </sheetView>
  </sheetViews>
  <sheetFormatPr defaultRowHeight="15" x14ac:dyDescent="0.25"/>
  <cols>
    <col min="1" max="1" width="34.140625" customWidth="1"/>
    <col min="2" max="2" width="17.140625" customWidth="1"/>
    <col min="3" max="3" width="15.7109375" customWidth="1"/>
    <col min="4" max="4" width="15.28515625" customWidth="1"/>
    <col min="5" max="5" width="17" customWidth="1"/>
    <col min="6" max="6" width="13.5703125" customWidth="1"/>
    <col min="7" max="7" width="14.85546875" customWidth="1"/>
    <col min="8" max="8" width="18.85546875" customWidth="1"/>
  </cols>
  <sheetData>
    <row r="1" spans="1:8" ht="11.25" customHeight="1" x14ac:dyDescent="0.25"/>
    <row r="2" spans="1:8" ht="76.5" customHeight="1" thickBot="1" x14ac:dyDescent="0.3">
      <c r="A2" s="14" t="s">
        <v>14</v>
      </c>
      <c r="B2" s="14"/>
      <c r="C2" s="14"/>
      <c r="D2" s="14"/>
      <c r="E2" s="14"/>
      <c r="F2" s="14"/>
      <c r="G2" s="14"/>
      <c r="H2" s="14"/>
    </row>
    <row r="3" spans="1:8" ht="57" customHeight="1" thickBot="1" x14ac:dyDescent="0.3">
      <c r="A3" s="21" t="s">
        <v>1</v>
      </c>
      <c r="B3" s="22" t="s">
        <v>2</v>
      </c>
      <c r="C3" s="23" t="s">
        <v>3</v>
      </c>
      <c r="D3" s="23" t="s">
        <v>4</v>
      </c>
      <c r="E3" s="23" t="s">
        <v>5</v>
      </c>
      <c r="F3" s="23" t="s">
        <v>6</v>
      </c>
      <c r="G3" s="23" t="s">
        <v>7</v>
      </c>
      <c r="H3" s="24" t="s">
        <v>8</v>
      </c>
    </row>
    <row r="4" spans="1:8" ht="57" customHeight="1" x14ac:dyDescent="0.25">
      <c r="A4" s="15" t="s">
        <v>12</v>
      </c>
      <c r="B4" s="1">
        <v>5074854</v>
      </c>
      <c r="C4" s="2">
        <v>19015</v>
      </c>
      <c r="D4" s="2">
        <v>19983</v>
      </c>
      <c r="E4" s="3">
        <f>D4-C4</f>
        <v>968</v>
      </c>
      <c r="F4" s="3">
        <f>E4*9.4%</f>
        <v>90.992000000000004</v>
      </c>
      <c r="G4" s="3">
        <f>E4+F4</f>
        <v>1058.992</v>
      </c>
      <c r="H4" s="4">
        <f>G4*4.54</f>
        <v>4807.8236799999995</v>
      </c>
    </row>
    <row r="5" spans="1:8" ht="57" customHeight="1" thickBot="1" x14ac:dyDescent="0.3">
      <c r="A5" s="16"/>
      <c r="B5" s="5">
        <v>5075999</v>
      </c>
      <c r="C5" s="6">
        <v>22384.799999999999</v>
      </c>
      <c r="D5" s="6">
        <v>23509.67</v>
      </c>
      <c r="E5" s="7">
        <f>D5-C5</f>
        <v>1124.869999999999</v>
      </c>
      <c r="F5" s="7">
        <f>E5*9.4%</f>
        <v>105.7377799999999</v>
      </c>
      <c r="G5" s="7">
        <f>E5+F5</f>
        <v>1230.6077799999989</v>
      </c>
      <c r="H5" s="8">
        <f>G5*4.54</f>
        <v>5586.9593211999954</v>
      </c>
    </row>
    <row r="6" spans="1:8" ht="57" customHeight="1" thickBot="1" x14ac:dyDescent="0.3">
      <c r="A6" s="9" t="s">
        <v>9</v>
      </c>
      <c r="B6" s="10">
        <v>5076128</v>
      </c>
      <c r="C6" s="11">
        <v>22236.080000000002</v>
      </c>
      <c r="D6" s="17">
        <v>22920</v>
      </c>
      <c r="E6" s="18">
        <f>D6-C6</f>
        <v>683.91999999999825</v>
      </c>
      <c r="F6" s="18">
        <f>E6*9.4%</f>
        <v>64.288479999999836</v>
      </c>
      <c r="G6" s="18">
        <f>E6+F6</f>
        <v>748.20847999999808</v>
      </c>
      <c r="H6" s="19">
        <f>G6*4.54</f>
        <v>3396.8664991999913</v>
      </c>
    </row>
    <row r="7" spans="1:8" ht="57" customHeight="1" thickBot="1" x14ac:dyDescent="0.3">
      <c r="A7" s="9" t="s">
        <v>10</v>
      </c>
      <c r="B7" s="10">
        <v>5073233</v>
      </c>
      <c r="C7" s="11">
        <v>28292.49</v>
      </c>
      <c r="D7" s="17">
        <v>28481.95</v>
      </c>
      <c r="E7" s="18">
        <f>D7-C7</f>
        <v>189.45999999999913</v>
      </c>
      <c r="F7" s="18">
        <f>E7*9.4%</f>
        <v>17.809239999999917</v>
      </c>
      <c r="G7" s="18">
        <f>E7+F7</f>
        <v>207.26923999999906</v>
      </c>
      <c r="H7" s="19">
        <f>G7*4.54</f>
        <v>941.00234959999568</v>
      </c>
    </row>
    <row r="8" spans="1:8" ht="57" customHeight="1" thickBot="1" x14ac:dyDescent="0.3">
      <c r="A8" s="9" t="s">
        <v>11</v>
      </c>
      <c r="B8" s="10" t="s">
        <v>0</v>
      </c>
      <c r="C8" s="11">
        <v>17569.45</v>
      </c>
      <c r="D8" s="17">
        <v>18372</v>
      </c>
      <c r="E8" s="18">
        <f>D8-C8</f>
        <v>802.54999999999927</v>
      </c>
      <c r="F8" s="18">
        <f>E8*9.4%</f>
        <v>75.439699999999931</v>
      </c>
      <c r="G8" s="18">
        <f>E8+F8</f>
        <v>877.98969999999917</v>
      </c>
      <c r="H8" s="19">
        <f>G8*4.54</f>
        <v>3986.0732379999963</v>
      </c>
    </row>
    <row r="9" spans="1:8" ht="29.25" customHeight="1" thickBot="1" x14ac:dyDescent="0.35">
      <c r="A9" s="9" t="s">
        <v>13</v>
      </c>
      <c r="B9" s="13"/>
      <c r="C9" s="13"/>
      <c r="D9" s="13"/>
      <c r="E9" s="13"/>
      <c r="F9" s="13"/>
      <c r="G9" s="13"/>
      <c r="H9" s="20">
        <f>SUM(H4:H8)</f>
        <v>18718.725087999977</v>
      </c>
    </row>
    <row r="14" spans="1:8" x14ac:dyDescent="0.25">
      <c r="D14" s="12"/>
    </row>
  </sheetData>
  <mergeCells count="2">
    <mergeCell ref="A4:A5"/>
    <mergeCell ref="A2:H2"/>
  </mergeCells>
  <pageMargins left="0.7" right="0.7" top="0.75" bottom="0.75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Домбровская Светлана Ивановна</dc:creator>
  <cp:lastModifiedBy>Домбровская Светлана Ивановна</cp:lastModifiedBy>
  <dcterms:created xsi:type="dcterms:W3CDTF">2016-05-04T16:45:45Z</dcterms:created>
  <dcterms:modified xsi:type="dcterms:W3CDTF">2016-06-03T09:01:09Z</dcterms:modified>
</cp:coreProperties>
</file>