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g\Documents\КОМП ДНП\Новое ДНП Медвежье озеро 2014\Протоколы собраний\"/>
    </mc:Choice>
  </mc:AlternateContent>
  <bookViews>
    <workbookView xWindow="0" yWindow="0" windowWidth="15765" windowHeight="65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11" i="1" l="1"/>
  <c r="CB41" i="1" l="1"/>
  <c r="CA41" i="1"/>
  <c r="BZ41" i="1"/>
  <c r="BY41" i="1"/>
  <c r="CB39" i="1"/>
  <c r="CA39" i="1"/>
  <c r="BZ39" i="1"/>
  <c r="BY39" i="1"/>
  <c r="CB31" i="1"/>
  <c r="CA31" i="1"/>
  <c r="BZ31" i="1"/>
  <c r="BY31" i="1"/>
  <c r="CB27" i="1"/>
  <c r="CA27" i="1"/>
  <c r="BZ27" i="1"/>
  <c r="BY27" i="1"/>
  <c r="CB25" i="1"/>
  <c r="CA25" i="1"/>
  <c r="BZ25" i="1"/>
  <c r="BY25" i="1"/>
  <c r="CA23" i="1"/>
  <c r="CB23" i="1"/>
  <c r="BY23" i="1"/>
  <c r="BZ23" i="1"/>
  <c r="K12" i="1" l="1"/>
  <c r="L12" i="1"/>
</calcChain>
</file>

<file path=xl/sharedStrings.xml><?xml version="1.0" encoding="utf-8"?>
<sst xmlns="http://schemas.openxmlformats.org/spreadsheetml/2006/main" count="419" uniqueCount="129">
  <si>
    <r>
      <t>Предмет голосования:</t>
    </r>
    <r>
      <rPr>
        <sz val="11"/>
        <color theme="1"/>
        <rFont val="Calibri"/>
        <family val="2"/>
        <charset val="204"/>
        <scheme val="minor"/>
      </rPr>
      <t xml:space="preserve"> внесение изменения в устав ДНП «Медвежье озеро 2014» ( далее Партнёрство) :    </t>
    </r>
  </si>
  <si>
    <t>Протокол подсчёта голосов и результатов голосования от 28.11.2016</t>
  </si>
  <si>
    <t>счётная комиссия :</t>
  </si>
  <si>
    <t>_________________________________________________________________________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</si>
  <si>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1"/>
        <color theme="1"/>
        <rFont val="Calibri"/>
        <family val="2"/>
        <charset val="204"/>
        <scheme val="minor"/>
      </rPr>
      <t xml:space="preserve">По вопросу о </t>
    </r>
    <r>
      <rPr>
        <b/>
        <u/>
        <sz val="11"/>
        <color theme="1"/>
        <rFont val="Times New Roman"/>
        <family val="1"/>
        <charset val="204"/>
      </rPr>
      <t>порядке приема в члены Партнёрства и выхода из него в</t>
    </r>
    <r>
      <rPr>
        <b/>
        <u/>
        <sz val="11"/>
        <color theme="1"/>
        <rFont val="Calibri"/>
        <family val="2"/>
        <charset val="204"/>
        <scheme val="minor"/>
      </rPr>
      <t>нести изменения в п.п. 3.1, 3.2., 3.3. . Принять следующую редакцию:</t>
    </r>
  </si>
  <si>
    <r>
      <t>3.1.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 xml:space="preserve">Членами Партнёрства могут быть граждане Российской Федерации, достигшие возраста 18 (восемнадцати) лет и владеющие земельным участком ( участками)  в границах Партнёрства на праве собственности, или долгосрочной аренды сроком не менее трёх лет. Подтверждением владения земельным участком является: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</si>
  <si>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свидетельство о государственной регистрации права собственности;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</si>
  <si>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выписка из государственного реестра регистрации прав собственности;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</si>
  <si>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договор аренды оформленный надлежащим образом. </t>
    </r>
  </si>
  <si>
    <t>Учредители Партнёрства считаются принятыми в члены Партнёрства с момента его государственной регистрации. Другие вступающие в Партнёрство граждане принимаются в его члены на основании решения общего собрания членов Партнёрства в соответствии с ФЗ РФ 66.</t>
  </si>
  <si>
    <r>
      <t>3.2.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1"/>
        <color theme="1"/>
        <rFont val="Times New Roman"/>
        <family val="1"/>
        <charset val="204"/>
      </rPr>
      <t>Членами Партнёрства может стать наследник члена Партнёрства, в том числе малолетний и несовершеннолетний. В случае унаследования участка двумя и более лицами, членом Партнёрства до момента разделения участка, может стать только один из наследников. Указанное правило применяется также к лицам к которым перешли права на земельный участок ( участки) в результате дарения или иных сделок с земельными участками.</t>
    </r>
  </si>
  <si>
    <r>
      <t>3.3.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1"/>
        <color theme="1"/>
        <rFont val="Times New Roman"/>
        <family val="1"/>
        <charset val="204"/>
      </rPr>
      <t>Иностранные граждане и лица без гражданства могут стать членами Партнёрства, на общих основаниях наравне с гражданами Российской Федерации.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</si>
  <si>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1"/>
        <color theme="1"/>
        <rFont val="Times New Roman"/>
        <family val="1"/>
        <charset val="204"/>
      </rPr>
      <t xml:space="preserve">Внести изменения в п. 7. 3 Устава Партнёрства. Принять следующую редакцию: </t>
    </r>
  </si>
  <si>
    <r>
      <t>7.3.Партнёрство вправе проводить Общее собрание его членов в форме собрания Уполномоченных.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случае принятия Общим собранием членов Партнёрства решения о проведении дальнейших общих собраний членов Партнёрства в форме собраний уполномоченных членов Партнёрства (везде по тексту – «Уполномоченные»), такое решение оформляется протоколом Общего собрания членов Партнёрства. Проведение собрания в форме Уполномоченных не исключает права прямого голосования члена Партнёрства, не имеющего своего уполномоченного. Участие членов Партнёрства имеющих своего уполномоченного допускается в качестве наблюдателя без права голоса.  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</si>
  <si>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u/>
        <sz val="11"/>
        <color theme="1"/>
        <rFont val="Times New Roman"/>
        <family val="1"/>
        <charset val="204"/>
      </rPr>
      <t>Внести изменения в п. 7. 5 Устава Партнёрства. Принять следующую редакцию:</t>
    </r>
  </si>
  <si>
    <t>7.5.Уполномоченные Партнёрства избираются:</t>
  </si>
  <si>
    <r>
      <t>-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11"/>
        <color theme="1"/>
        <rFont val="Times New Roman"/>
        <family val="1"/>
        <charset val="204"/>
      </rPr>
      <t>один уполномоченный от группы, состоящей из 10 - 15 членов Партнёрства;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</si>
  <si>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11"/>
        <color theme="1"/>
        <rFont val="Times New Roman"/>
        <family val="1"/>
        <charset val="204"/>
      </rPr>
      <t>сроком на 3 года;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</si>
  <si>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11"/>
        <color theme="1"/>
        <rFont val="Times New Roman"/>
        <family val="1"/>
        <charset val="204"/>
      </rPr>
      <t>с возможным досрочным переизбранием.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</si>
  <si>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1"/>
        <color theme="1"/>
        <rFont val="Times New Roman"/>
        <family val="1"/>
        <charset val="204"/>
      </rPr>
      <t xml:space="preserve">С учётом изменений редакций указанных в п.1,2,3 настоящего бюллетеня, все последующие общие и внеочередные собрания Партнёрства проводить в форме Уполномоченных. </t>
    </r>
  </si>
  <si>
    <t>Номер участка</t>
  </si>
  <si>
    <t>ФИО члена ДНП</t>
  </si>
  <si>
    <t>Дронов И.Б.</t>
  </si>
  <si>
    <t>ЗА</t>
  </si>
  <si>
    <t>ПРОТИВ</t>
  </si>
  <si>
    <t>Серебряков А.Ю.</t>
  </si>
  <si>
    <t>Батуров И.В.</t>
  </si>
  <si>
    <t>Варзова Н.В.</t>
  </si>
  <si>
    <t>Бойко Д.В.</t>
  </si>
  <si>
    <t>Командин А.Ф.</t>
  </si>
  <si>
    <t>Мирской А.Е.</t>
  </si>
  <si>
    <t>Мухамадеев Т.М.</t>
  </si>
  <si>
    <t>Артемьев М.А.</t>
  </si>
  <si>
    <t>Соловьёв И.Л.</t>
  </si>
  <si>
    <t>Бондарев К.С.</t>
  </si>
  <si>
    <t>Емельянов Л.Г.</t>
  </si>
  <si>
    <t>Гладкова Л.А.</t>
  </si>
  <si>
    <t>Кузнецова Г.Л.</t>
  </si>
  <si>
    <t xml:space="preserve">ВВ 22 </t>
  </si>
  <si>
    <t>Грузнов М.В.</t>
  </si>
  <si>
    <t>МО 363</t>
  </si>
  <si>
    <t>МО 399</t>
  </si>
  <si>
    <t>МО 106</t>
  </si>
  <si>
    <t>МО 89</t>
  </si>
  <si>
    <t>МО 103</t>
  </si>
  <si>
    <t>МО 287</t>
  </si>
  <si>
    <t>МО 112</t>
  </si>
  <si>
    <t>МО 390</t>
  </si>
  <si>
    <t>МО 66</t>
  </si>
  <si>
    <t>МО 56</t>
  </si>
  <si>
    <t>МО 391</t>
  </si>
  <si>
    <t xml:space="preserve">МО </t>
  </si>
  <si>
    <t>МО 229</t>
  </si>
  <si>
    <t>МО 131</t>
  </si>
  <si>
    <t>Калякин А.Е.</t>
  </si>
  <si>
    <t>МО 153</t>
  </si>
  <si>
    <t>МО 384</t>
  </si>
  <si>
    <t>Блинова Т.Л.</t>
  </si>
  <si>
    <t>МО 167</t>
  </si>
  <si>
    <t>Дросова Т.Г.</t>
  </si>
  <si>
    <t>Котов М.Г.</t>
  </si>
  <si>
    <t>МО 232</t>
  </si>
  <si>
    <t>Каминский С.Г.</t>
  </si>
  <si>
    <t>МО 206</t>
  </si>
  <si>
    <t>Шерстнёв Е.А.</t>
  </si>
  <si>
    <t>ВОЗДЕРЖАЛСЯ</t>
  </si>
  <si>
    <t>Рощин М.Г.</t>
  </si>
  <si>
    <t>МО 277</t>
  </si>
  <si>
    <t>МО 394</t>
  </si>
  <si>
    <t>Сороваева А.В.</t>
  </si>
  <si>
    <t xml:space="preserve">МО 395 </t>
  </si>
  <si>
    <t>Раззорёнов Я.А.</t>
  </si>
  <si>
    <t>Ершов А.А.</t>
  </si>
  <si>
    <t>МО 77</t>
  </si>
  <si>
    <t>МО 52</t>
  </si>
  <si>
    <t>Пономарёв И.В.</t>
  </si>
  <si>
    <t>МО 202</t>
  </si>
  <si>
    <t>Богачёва Т.И.</t>
  </si>
  <si>
    <t>МО 172</t>
  </si>
  <si>
    <t xml:space="preserve">Калинин В. </t>
  </si>
  <si>
    <t>МО 392</t>
  </si>
  <si>
    <t>Редькович С.Н.</t>
  </si>
  <si>
    <t>МО 76</t>
  </si>
  <si>
    <t>Мизяева Г.А.</t>
  </si>
  <si>
    <t>электронный бюллетень</t>
  </si>
  <si>
    <t>МО 82</t>
  </si>
  <si>
    <t>Панин А.В.</t>
  </si>
  <si>
    <t>МО 31</t>
  </si>
  <si>
    <t>Стариннов А.Ю.</t>
  </si>
  <si>
    <t>РЕЗУЛЬТАТЫ ГОЛОСОВАНИЯ</t>
  </si>
  <si>
    <t>Всего проголосовало</t>
  </si>
  <si>
    <t>МО 236</t>
  </si>
  <si>
    <t>Иолтуховская А.Е.</t>
  </si>
  <si>
    <t>МО 339</t>
  </si>
  <si>
    <t>Карлина В.В.</t>
  </si>
  <si>
    <t>МО 126</t>
  </si>
  <si>
    <t>Трушечкин Р.Г.</t>
  </si>
  <si>
    <t xml:space="preserve">МО 301 </t>
  </si>
  <si>
    <t>Старцева А.Г.</t>
  </si>
  <si>
    <t>ВВ 14</t>
  </si>
  <si>
    <t>Слюсарь В.Н.</t>
  </si>
  <si>
    <t>МО 308</t>
  </si>
  <si>
    <t>Кабанов А.Е.</t>
  </si>
  <si>
    <t>МО 294</t>
  </si>
  <si>
    <t>Васильев А.Г.</t>
  </si>
  <si>
    <t>МО388</t>
  </si>
  <si>
    <t>Егорова И.А.</t>
  </si>
  <si>
    <t>Горяев В.В.</t>
  </si>
  <si>
    <t>МО259</t>
  </si>
  <si>
    <t>Воздержался</t>
  </si>
  <si>
    <t>Против</t>
  </si>
  <si>
    <t>МО260</t>
  </si>
  <si>
    <t>Щетинников А.А.</t>
  </si>
  <si>
    <t>Станиславский</t>
  </si>
  <si>
    <t>МО383</t>
  </si>
  <si>
    <t>Стрелкова О.А.</t>
  </si>
  <si>
    <t>МО132</t>
  </si>
  <si>
    <t>МО127</t>
  </si>
  <si>
    <t>Волкова Е.А.</t>
  </si>
  <si>
    <t>МО178</t>
  </si>
  <si>
    <t>Иванова Т.Е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</si>
  <si>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открытым голосованием добровольно созданной группы из членов Партнёрства в количестве указанном выше. Голосование оформляется протоколом собрания указанной группы и передаётся Председателю Правления Партнёрства;</t>
    </r>
  </si>
  <si>
    <t xml:space="preserve">Членов ДНП </t>
  </si>
  <si>
    <t>из них ЗА единогласно</t>
  </si>
  <si>
    <t>МО362</t>
  </si>
  <si>
    <t>Мещерякова И.В.</t>
  </si>
  <si>
    <t xml:space="preserve">электронное подтверждение ожидаем бюллетень ( собственник за границей) </t>
  </si>
  <si>
    <t>МО138</t>
  </si>
  <si>
    <t>Киселёв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</si>
</sst>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0" xfId="0" applyNumberFormat="1"/>
    <xf numFmtId="9" fontId="0" fillId="0" borderId="0" xfId="1" applyFont="1"/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0" fillId="0" borderId="0" xfId="2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tabSelected="1" topLeftCell="A10" workbookViewId="0">
      <pane xSplit="15" ySplit="6" topLeftCell="BK16" activePane="bottomRight" state="frozen"/>
      <selection activeCell="A10" sqref="A10"/>
      <selection pane="topRight" activeCell="P10" sqref="P10"/>
      <selection pane="bottomLeft" activeCell="A16" sqref="A16"/>
      <selection pane="bottomRight" activeCell="BK1" sqref="BK1"/>
    </sheetView>
  </sheetViews>
  <sheetFormatPr defaultRowHeight="15" x14ac:dyDescent="0.25"/>
  <cols>
    <col min="10" max="10" width="19.5703125" customWidth="1"/>
    <col min="15" max="15" width="11.7109375" customWidth="1"/>
    <col min="16" max="60" width="23.28515625" style="1" customWidth="1"/>
    <col min="61" max="61" width="23.28515625" style="31" customWidth="1"/>
    <col min="62" max="76" width="23.28515625" style="1" customWidth="1"/>
    <col min="77" max="77" width="27.42578125" style="1" bestFit="1" customWidth="1"/>
    <col min="78" max="78" width="6.85546875" style="1" customWidth="1"/>
    <col min="79" max="79" width="8.42578125" style="1" bestFit="1" customWidth="1"/>
    <col min="80" max="80" width="14.85546875" style="1" bestFit="1" customWidth="1"/>
  </cols>
  <sheetData>
    <row r="1" spans="1:80" x14ac:dyDescent="0.25">
      <c r="BI1" s="1"/>
    </row>
    <row r="2" spans="1:80" x14ac:dyDescent="0.25">
      <c r="A2" t="s">
        <v>1</v>
      </c>
      <c r="BI2" s="1"/>
    </row>
    <row r="3" spans="1:80" x14ac:dyDescent="0.25">
      <c r="BI3" s="1"/>
    </row>
    <row r="4" spans="1:80" x14ac:dyDescent="0.25">
      <c r="A4" t="s">
        <v>2</v>
      </c>
      <c r="BI4" s="1"/>
    </row>
    <row r="5" spans="1:80" x14ac:dyDescent="0.25">
      <c r="BI5" s="1"/>
    </row>
    <row r="6" spans="1:80" x14ac:dyDescent="0.25">
      <c r="A6" t="s">
        <v>3</v>
      </c>
      <c r="BI6" s="1"/>
    </row>
    <row r="7" spans="1:80" x14ac:dyDescent="0.25">
      <c r="BI7" s="1"/>
    </row>
    <row r="8" spans="1:80" x14ac:dyDescent="0.25">
      <c r="A8" t="s">
        <v>3</v>
      </c>
      <c r="BI8" s="1"/>
    </row>
    <row r="9" spans="1:80" x14ac:dyDescent="0.25">
      <c r="BI9" s="1"/>
    </row>
    <row r="10" spans="1:80" x14ac:dyDescent="0.25">
      <c r="A10" t="s">
        <v>3</v>
      </c>
      <c r="J10" t="s">
        <v>122</v>
      </c>
      <c r="K10">
        <v>60</v>
      </c>
      <c r="L10" s="20"/>
      <c r="BI10" s="1"/>
    </row>
    <row r="11" spans="1:80" x14ac:dyDescent="0.25">
      <c r="L11" t="s">
        <v>123</v>
      </c>
      <c r="BI11" s="1"/>
      <c r="BZ11" s="1">
        <f>34</f>
        <v>34</v>
      </c>
    </row>
    <row r="12" spans="1:80" x14ac:dyDescent="0.25">
      <c r="A12" t="s">
        <v>3</v>
      </c>
      <c r="J12" t="s">
        <v>90</v>
      </c>
      <c r="K12">
        <f>MAX(BY16:BY41)</f>
        <v>48</v>
      </c>
      <c r="L12">
        <f>MIN(BZ16:BZ41)</f>
        <v>42</v>
      </c>
      <c r="BI12" s="1"/>
    </row>
    <row r="13" spans="1:80" x14ac:dyDescent="0.25">
      <c r="K13" s="21"/>
      <c r="L13" s="21"/>
      <c r="AQ13" s="19" t="s">
        <v>84</v>
      </c>
      <c r="AS13" s="19" t="s">
        <v>84</v>
      </c>
      <c r="AT13" s="19"/>
      <c r="AU13" s="19"/>
      <c r="BI13" s="19"/>
      <c r="BJ13" s="19" t="s">
        <v>126</v>
      </c>
    </row>
    <row r="14" spans="1:80" ht="15.75" x14ac:dyDescent="0.25">
      <c r="A14" s="4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32"/>
      <c r="L14" s="28"/>
      <c r="M14" s="5"/>
      <c r="N14" s="16" t="s">
        <v>20</v>
      </c>
      <c r="O14" s="6"/>
      <c r="P14" s="14" t="s">
        <v>40</v>
      </c>
      <c r="Q14" s="14" t="s">
        <v>41</v>
      </c>
      <c r="R14" s="14" t="s">
        <v>42</v>
      </c>
      <c r="S14" s="14" t="s">
        <v>43</v>
      </c>
      <c r="T14" s="14" t="s">
        <v>44</v>
      </c>
      <c r="U14" s="14" t="s">
        <v>45</v>
      </c>
      <c r="V14" s="14" t="s">
        <v>46</v>
      </c>
      <c r="W14" s="14" t="s">
        <v>47</v>
      </c>
      <c r="X14" s="14" t="s">
        <v>48</v>
      </c>
      <c r="Y14" s="14" t="s">
        <v>49</v>
      </c>
      <c r="Z14" s="14" t="s">
        <v>50</v>
      </c>
      <c r="AA14" s="14" t="s">
        <v>51</v>
      </c>
      <c r="AB14" s="14" t="s">
        <v>52</v>
      </c>
      <c r="AC14" s="14" t="s">
        <v>53</v>
      </c>
      <c r="AD14" s="14" t="s">
        <v>38</v>
      </c>
      <c r="AE14" s="14" t="s">
        <v>56</v>
      </c>
      <c r="AF14" s="14" t="s">
        <v>55</v>
      </c>
      <c r="AG14" s="14" t="s">
        <v>58</v>
      </c>
      <c r="AH14" s="14">
        <v>401</v>
      </c>
      <c r="AI14" s="14" t="s">
        <v>61</v>
      </c>
      <c r="AJ14" s="14" t="s">
        <v>63</v>
      </c>
      <c r="AK14" s="14" t="s">
        <v>67</v>
      </c>
      <c r="AL14" s="14" t="s">
        <v>68</v>
      </c>
      <c r="AM14" s="14" t="s">
        <v>70</v>
      </c>
      <c r="AN14" s="14" t="s">
        <v>73</v>
      </c>
      <c r="AO14" s="14" t="s">
        <v>74</v>
      </c>
      <c r="AP14" s="14" t="s">
        <v>76</v>
      </c>
      <c r="AQ14" s="14" t="s">
        <v>78</v>
      </c>
      <c r="AR14" s="14" t="s">
        <v>80</v>
      </c>
      <c r="AS14" s="14" t="s">
        <v>82</v>
      </c>
      <c r="AT14" s="14" t="s">
        <v>85</v>
      </c>
      <c r="AU14" s="14" t="s">
        <v>87</v>
      </c>
      <c r="AV14" s="14" t="s">
        <v>91</v>
      </c>
      <c r="AW14" s="14" t="s">
        <v>93</v>
      </c>
      <c r="AX14" s="14" t="s">
        <v>95</v>
      </c>
      <c r="AY14" s="14" t="s">
        <v>97</v>
      </c>
      <c r="AZ14" s="14" t="s">
        <v>99</v>
      </c>
      <c r="BA14" s="14" t="s">
        <v>101</v>
      </c>
      <c r="BB14" s="14" t="s">
        <v>103</v>
      </c>
      <c r="BC14" s="14" t="s">
        <v>105</v>
      </c>
      <c r="BD14" s="14" t="s">
        <v>108</v>
      </c>
      <c r="BE14" s="14" t="s">
        <v>111</v>
      </c>
      <c r="BF14" s="14" t="s">
        <v>116</v>
      </c>
      <c r="BG14" s="29" t="s">
        <v>114</v>
      </c>
      <c r="BH14" s="14" t="s">
        <v>117</v>
      </c>
      <c r="BI14" s="29" t="s">
        <v>119</v>
      </c>
      <c r="BJ14" s="14" t="s">
        <v>124</v>
      </c>
      <c r="BK14" s="14" t="s">
        <v>127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26" t="s">
        <v>89</v>
      </c>
      <c r="BZ14" s="27"/>
      <c r="CA14" s="27"/>
      <c r="CB14" s="27"/>
    </row>
    <row r="15" spans="1:80" s="3" customFormat="1" ht="15.75" x14ac:dyDescent="0.25">
      <c r="N15" s="17" t="s">
        <v>21</v>
      </c>
      <c r="O15" s="11"/>
      <c r="P15" s="15" t="s">
        <v>22</v>
      </c>
      <c r="Q15" s="15" t="s">
        <v>25</v>
      </c>
      <c r="R15" s="15" t="s">
        <v>26</v>
      </c>
      <c r="S15" s="15" t="s">
        <v>27</v>
      </c>
      <c r="T15" s="15" t="s">
        <v>28</v>
      </c>
      <c r="U15" s="15" t="s">
        <v>29</v>
      </c>
      <c r="V15" s="15" t="s">
        <v>30</v>
      </c>
      <c r="W15" s="15" t="s">
        <v>31</v>
      </c>
      <c r="X15" s="15" t="s">
        <v>32</v>
      </c>
      <c r="Y15" s="15" t="s">
        <v>33</v>
      </c>
      <c r="Z15" s="15" t="s">
        <v>34</v>
      </c>
      <c r="AA15" s="15" t="s">
        <v>35</v>
      </c>
      <c r="AB15" s="15" t="s">
        <v>36</v>
      </c>
      <c r="AC15" s="15" t="s">
        <v>37</v>
      </c>
      <c r="AD15" s="15" t="s">
        <v>39</v>
      </c>
      <c r="AE15" s="15" t="s">
        <v>54</v>
      </c>
      <c r="AF15" s="15" t="s">
        <v>57</v>
      </c>
      <c r="AG15" s="15" t="s">
        <v>59</v>
      </c>
      <c r="AH15" s="15" t="s">
        <v>60</v>
      </c>
      <c r="AI15" s="15" t="s">
        <v>62</v>
      </c>
      <c r="AJ15" s="15" t="s">
        <v>64</v>
      </c>
      <c r="AK15" s="15" t="s">
        <v>66</v>
      </c>
      <c r="AL15" s="15" t="s">
        <v>69</v>
      </c>
      <c r="AM15" s="15" t="s">
        <v>71</v>
      </c>
      <c r="AN15" s="15" t="s">
        <v>72</v>
      </c>
      <c r="AO15" s="15" t="s">
        <v>75</v>
      </c>
      <c r="AP15" s="15" t="s">
        <v>77</v>
      </c>
      <c r="AQ15" s="15" t="s">
        <v>79</v>
      </c>
      <c r="AR15" s="15" t="s">
        <v>81</v>
      </c>
      <c r="AS15" s="15" t="s">
        <v>83</v>
      </c>
      <c r="AT15" s="15" t="s">
        <v>86</v>
      </c>
      <c r="AU15" s="15" t="s">
        <v>88</v>
      </c>
      <c r="AV15" s="15" t="s">
        <v>92</v>
      </c>
      <c r="AW15" s="15" t="s">
        <v>94</v>
      </c>
      <c r="AX15" s="15" t="s">
        <v>96</v>
      </c>
      <c r="AY15" s="15" t="s">
        <v>98</v>
      </c>
      <c r="AZ15" s="15" t="s">
        <v>100</v>
      </c>
      <c r="BA15" s="15" t="s">
        <v>102</v>
      </c>
      <c r="BB15" s="15" t="s">
        <v>104</v>
      </c>
      <c r="BC15" s="15" t="s">
        <v>106</v>
      </c>
      <c r="BD15" s="15" t="s">
        <v>107</v>
      </c>
      <c r="BE15" s="15" t="s">
        <v>112</v>
      </c>
      <c r="BF15" s="15" t="s">
        <v>115</v>
      </c>
      <c r="BG15" s="30" t="s">
        <v>113</v>
      </c>
      <c r="BH15" s="15" t="s">
        <v>118</v>
      </c>
      <c r="BI15" s="30" t="s">
        <v>120</v>
      </c>
      <c r="BJ15" s="15" t="s">
        <v>125</v>
      </c>
      <c r="BK15" s="15" t="s">
        <v>128</v>
      </c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2" t="s">
        <v>90</v>
      </c>
      <c r="BZ15" s="2" t="s">
        <v>23</v>
      </c>
      <c r="CA15" s="2" t="s">
        <v>24</v>
      </c>
      <c r="CB15" s="2" t="s">
        <v>65</v>
      </c>
    </row>
    <row r="16" spans="1:80" x14ac:dyDescent="0.25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33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80" x14ac:dyDescent="0.25">
      <c r="A17" s="8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33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80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33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80" ht="51" customHeight="1" x14ac:dyDescent="0.25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33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80" ht="15.75" x14ac:dyDescent="0.2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33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80" ht="15.75" x14ac:dyDescent="0.25">
      <c r="A21" s="22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33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80" ht="15.75" x14ac:dyDescent="0.25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33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80" s="3" customFormat="1" ht="48" customHeight="1" x14ac:dyDescent="0.25">
      <c r="A23" s="24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18" t="s">
        <v>23</v>
      </c>
      <c r="Q23" s="18" t="s">
        <v>23</v>
      </c>
      <c r="R23" s="18" t="s">
        <v>23</v>
      </c>
      <c r="S23" s="18" t="s">
        <v>23</v>
      </c>
      <c r="T23" s="18" t="s">
        <v>23</v>
      </c>
      <c r="U23" s="18" t="s">
        <v>23</v>
      </c>
      <c r="V23" s="18" t="s">
        <v>23</v>
      </c>
      <c r="W23" s="18" t="s">
        <v>23</v>
      </c>
      <c r="X23" s="18" t="s">
        <v>23</v>
      </c>
      <c r="Y23" s="18" t="s">
        <v>23</v>
      </c>
      <c r="Z23" s="18" t="s">
        <v>23</v>
      </c>
      <c r="AA23" s="18" t="s">
        <v>23</v>
      </c>
      <c r="AB23" s="18" t="s">
        <v>23</v>
      </c>
      <c r="AC23" s="18" t="s">
        <v>23</v>
      </c>
      <c r="AD23" s="18" t="s">
        <v>23</v>
      </c>
      <c r="AE23" s="18" t="s">
        <v>23</v>
      </c>
      <c r="AF23" s="18" t="s">
        <v>23</v>
      </c>
      <c r="AG23" s="18" t="s">
        <v>23</v>
      </c>
      <c r="AH23" s="18" t="s">
        <v>23</v>
      </c>
      <c r="AI23" s="18" t="s">
        <v>23</v>
      </c>
      <c r="AJ23" s="18" t="s">
        <v>23</v>
      </c>
      <c r="AK23" s="18" t="s">
        <v>23</v>
      </c>
      <c r="AL23" s="18" t="s">
        <v>23</v>
      </c>
      <c r="AM23" s="18" t="s">
        <v>24</v>
      </c>
      <c r="AN23" s="18" t="s">
        <v>23</v>
      </c>
      <c r="AO23" s="18" t="s">
        <v>23</v>
      </c>
      <c r="AP23" s="18" t="s">
        <v>65</v>
      </c>
      <c r="AQ23" s="18" t="s">
        <v>23</v>
      </c>
      <c r="AR23" s="18" t="s">
        <v>23</v>
      </c>
      <c r="AS23" s="18" t="s">
        <v>23</v>
      </c>
      <c r="AT23" s="18" t="s">
        <v>23</v>
      </c>
      <c r="AU23" s="18" t="s">
        <v>23</v>
      </c>
      <c r="AV23" s="18" t="s">
        <v>23</v>
      </c>
      <c r="AW23" s="18" t="s">
        <v>23</v>
      </c>
      <c r="AX23" s="18" t="s">
        <v>23</v>
      </c>
      <c r="AY23" s="18" t="s">
        <v>23</v>
      </c>
      <c r="AZ23" s="18" t="s">
        <v>23</v>
      </c>
      <c r="BA23" s="18" t="s">
        <v>23</v>
      </c>
      <c r="BB23" s="18" t="s">
        <v>23</v>
      </c>
      <c r="BC23" s="18" t="s">
        <v>23</v>
      </c>
      <c r="BD23" s="18" t="s">
        <v>23</v>
      </c>
      <c r="BE23" s="18" t="s">
        <v>23</v>
      </c>
      <c r="BF23" s="18" t="s">
        <v>23</v>
      </c>
      <c r="BG23" s="18" t="s">
        <v>23</v>
      </c>
      <c r="BH23" s="18" t="s">
        <v>23</v>
      </c>
      <c r="BI23" s="34" t="s">
        <v>23</v>
      </c>
      <c r="BJ23" s="18" t="s">
        <v>65</v>
      </c>
      <c r="BK23" s="18" t="s">
        <v>23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2">
        <f>COUNTA($P23:$BX23)</f>
        <v>48</v>
      </c>
      <c r="BZ23" s="2">
        <f>COUNTIF($P23:$BX23,BZ$15)</f>
        <v>45</v>
      </c>
      <c r="CA23" s="2">
        <f t="shared" ref="CA23:CB27" si="0">COUNTIF($P23:$BX23,CA$15)</f>
        <v>1</v>
      </c>
      <c r="CB23" s="2">
        <f t="shared" si="0"/>
        <v>2</v>
      </c>
    </row>
    <row r="24" spans="1:80" x14ac:dyDescent="0.25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33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80" s="3" customFormat="1" ht="67.5" customHeight="1" x14ac:dyDescent="0.25">
      <c r="A25" s="24" t="s">
        <v>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18" t="s">
        <v>24</v>
      </c>
      <c r="Q25" s="18" t="s">
        <v>23</v>
      </c>
      <c r="R25" s="18" t="s">
        <v>23</v>
      </c>
      <c r="S25" s="18" t="s">
        <v>23</v>
      </c>
      <c r="T25" s="18" t="s">
        <v>23</v>
      </c>
      <c r="U25" s="18" t="s">
        <v>23</v>
      </c>
      <c r="V25" s="18" t="s">
        <v>23</v>
      </c>
      <c r="W25" s="18" t="s">
        <v>23</v>
      </c>
      <c r="X25" s="18" t="s">
        <v>23</v>
      </c>
      <c r="Y25" s="18" t="s">
        <v>23</v>
      </c>
      <c r="Z25" s="18" t="s">
        <v>23</v>
      </c>
      <c r="AA25" s="18" t="s">
        <v>23</v>
      </c>
      <c r="AB25" s="18" t="s">
        <v>23</v>
      </c>
      <c r="AC25" s="18" t="s">
        <v>23</v>
      </c>
      <c r="AD25" s="18" t="s">
        <v>23</v>
      </c>
      <c r="AE25" s="18" t="s">
        <v>23</v>
      </c>
      <c r="AF25" s="18" t="s">
        <v>23</v>
      </c>
      <c r="AG25" s="18" t="s">
        <v>23</v>
      </c>
      <c r="AH25" s="18" t="s">
        <v>23</v>
      </c>
      <c r="AI25" s="18" t="s">
        <v>23</v>
      </c>
      <c r="AJ25" s="18" t="s">
        <v>23</v>
      </c>
      <c r="AK25" s="18" t="s">
        <v>23</v>
      </c>
      <c r="AL25" s="18" t="s">
        <v>23</v>
      </c>
      <c r="AM25" s="18" t="s">
        <v>23</v>
      </c>
      <c r="AN25" s="18" t="s">
        <v>23</v>
      </c>
      <c r="AO25" s="18" t="s">
        <v>23</v>
      </c>
      <c r="AP25" s="18" t="s">
        <v>65</v>
      </c>
      <c r="AQ25" s="18" t="s">
        <v>23</v>
      </c>
      <c r="AR25" s="18" t="s">
        <v>23</v>
      </c>
      <c r="AS25" s="18" t="s">
        <v>23</v>
      </c>
      <c r="AT25" s="18" t="s">
        <v>23</v>
      </c>
      <c r="AU25" s="18" t="s">
        <v>23</v>
      </c>
      <c r="AV25" s="18" t="s">
        <v>23</v>
      </c>
      <c r="AW25" s="18" t="s">
        <v>23</v>
      </c>
      <c r="AX25" s="18" t="s">
        <v>65</v>
      </c>
      <c r="AY25" s="18" t="s">
        <v>23</v>
      </c>
      <c r="AZ25" s="18" t="s">
        <v>23</v>
      </c>
      <c r="BA25" s="18" t="s">
        <v>23</v>
      </c>
      <c r="BB25" s="18" t="s">
        <v>23</v>
      </c>
      <c r="BC25" s="18" t="s">
        <v>23</v>
      </c>
      <c r="BD25" s="18" t="s">
        <v>109</v>
      </c>
      <c r="BE25" s="18" t="s">
        <v>23</v>
      </c>
      <c r="BF25" s="18" t="s">
        <v>23</v>
      </c>
      <c r="BG25" s="18" t="s">
        <v>23</v>
      </c>
      <c r="BH25" s="18" t="s">
        <v>23</v>
      </c>
      <c r="BI25" s="34" t="s">
        <v>23</v>
      </c>
      <c r="BJ25" s="18" t="s">
        <v>65</v>
      </c>
      <c r="BK25" s="18" t="s">
        <v>23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2">
        <f>COUNTA($P25:$BX25)</f>
        <v>48</v>
      </c>
      <c r="BZ25" s="2">
        <f>COUNTIF($P25:$BX25,BZ$15)</f>
        <v>43</v>
      </c>
      <c r="CA25" s="2">
        <f t="shared" si="0"/>
        <v>1</v>
      </c>
      <c r="CB25" s="2">
        <f t="shared" si="0"/>
        <v>4</v>
      </c>
    </row>
    <row r="26" spans="1:80" x14ac:dyDescent="0.2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33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80" s="3" customFormat="1" ht="31.5" customHeight="1" x14ac:dyDescent="0.25">
      <c r="A27" s="24" t="s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18" t="s">
        <v>23</v>
      </c>
      <c r="Q27" s="18" t="s">
        <v>23</v>
      </c>
      <c r="R27" s="18" t="s">
        <v>23</v>
      </c>
      <c r="S27" s="18" t="s">
        <v>23</v>
      </c>
      <c r="T27" s="18" t="s">
        <v>23</v>
      </c>
      <c r="U27" s="18" t="s">
        <v>23</v>
      </c>
      <c r="V27" s="18" t="s">
        <v>23</v>
      </c>
      <c r="W27" s="18" t="s">
        <v>23</v>
      </c>
      <c r="X27" s="18" t="s">
        <v>23</v>
      </c>
      <c r="Y27" s="18" t="s">
        <v>23</v>
      </c>
      <c r="Z27" s="18" t="s">
        <v>23</v>
      </c>
      <c r="AA27" s="18" t="s">
        <v>23</v>
      </c>
      <c r="AB27" s="18" t="s">
        <v>23</v>
      </c>
      <c r="AC27" s="18" t="s">
        <v>23</v>
      </c>
      <c r="AD27" s="18" t="s">
        <v>23</v>
      </c>
      <c r="AE27" s="18" t="s">
        <v>23</v>
      </c>
      <c r="AF27" s="18" t="s">
        <v>23</v>
      </c>
      <c r="AG27" s="18" t="s">
        <v>23</v>
      </c>
      <c r="AH27" s="18" t="s">
        <v>23</v>
      </c>
      <c r="AI27" s="18" t="s">
        <v>23</v>
      </c>
      <c r="AJ27" s="18" t="s">
        <v>23</v>
      </c>
      <c r="AK27" s="18" t="s">
        <v>23</v>
      </c>
      <c r="AL27" s="18" t="s">
        <v>24</v>
      </c>
      <c r="AM27" s="18" t="s">
        <v>23</v>
      </c>
      <c r="AN27" s="18" t="s">
        <v>23</v>
      </c>
      <c r="AO27" s="18" t="s">
        <v>23</v>
      </c>
      <c r="AP27" s="18" t="s">
        <v>65</v>
      </c>
      <c r="AQ27" s="18" t="s">
        <v>23</v>
      </c>
      <c r="AR27" s="18" t="s">
        <v>23</v>
      </c>
      <c r="AS27" s="18" t="s">
        <v>23</v>
      </c>
      <c r="AT27" s="18" t="s">
        <v>23</v>
      </c>
      <c r="AU27" s="18" t="s">
        <v>23</v>
      </c>
      <c r="AV27" s="18" t="s">
        <v>23</v>
      </c>
      <c r="AW27" s="18" t="s">
        <v>23</v>
      </c>
      <c r="AX27" s="18" t="s">
        <v>24</v>
      </c>
      <c r="AY27" s="18" t="s">
        <v>23</v>
      </c>
      <c r="AZ27" s="18" t="s">
        <v>23</v>
      </c>
      <c r="BA27" s="18" t="s">
        <v>23</v>
      </c>
      <c r="BB27" s="18" t="s">
        <v>23</v>
      </c>
      <c r="BC27" s="18" t="s">
        <v>23</v>
      </c>
      <c r="BD27" s="18" t="s">
        <v>110</v>
      </c>
      <c r="BE27" s="18" t="s">
        <v>23</v>
      </c>
      <c r="BF27" s="18" t="s">
        <v>23</v>
      </c>
      <c r="BG27" s="18" t="s">
        <v>23</v>
      </c>
      <c r="BH27" s="18" t="s">
        <v>23</v>
      </c>
      <c r="BI27" s="34" t="s">
        <v>23</v>
      </c>
      <c r="BJ27" s="18" t="s">
        <v>65</v>
      </c>
      <c r="BK27" s="18" t="s">
        <v>23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2">
        <f>COUNTA($P27:$BX27)</f>
        <v>48</v>
      </c>
      <c r="BZ27" s="2">
        <f>COUNTIF($P27:$BX27,BZ$15)</f>
        <v>43</v>
      </c>
      <c r="CA27" s="2">
        <f t="shared" si="0"/>
        <v>3</v>
      </c>
      <c r="CB27" s="2">
        <f t="shared" si="0"/>
        <v>2</v>
      </c>
    </row>
    <row r="28" spans="1:80" x14ac:dyDescent="0.2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33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80" ht="15.75" x14ac:dyDescent="0.25">
      <c r="A29" s="22" t="s">
        <v>12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33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80" x14ac:dyDescent="0.2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3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80" s="3" customFormat="1" ht="75.75" customHeight="1" x14ac:dyDescent="0.25">
      <c r="A31" s="24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18" t="s">
        <v>23</v>
      </c>
      <c r="Q31" s="18" t="s">
        <v>23</v>
      </c>
      <c r="R31" s="18" t="s">
        <v>23</v>
      </c>
      <c r="S31" s="18" t="s">
        <v>23</v>
      </c>
      <c r="T31" s="18" t="s">
        <v>23</v>
      </c>
      <c r="U31" s="18" t="s">
        <v>23</v>
      </c>
      <c r="V31" s="18" t="s">
        <v>23</v>
      </c>
      <c r="W31" s="18" t="s">
        <v>23</v>
      </c>
      <c r="X31" s="18" t="s">
        <v>23</v>
      </c>
      <c r="Y31" s="18" t="s">
        <v>23</v>
      </c>
      <c r="Z31" s="18" t="s">
        <v>23</v>
      </c>
      <c r="AA31" s="18" t="s">
        <v>23</v>
      </c>
      <c r="AB31" s="18" t="s">
        <v>23</v>
      </c>
      <c r="AC31" s="18" t="s">
        <v>23</v>
      </c>
      <c r="AD31" s="18" t="s">
        <v>23</v>
      </c>
      <c r="AE31" s="18" t="s">
        <v>23</v>
      </c>
      <c r="AF31" s="18" t="s">
        <v>23</v>
      </c>
      <c r="AG31" s="18" t="s">
        <v>23</v>
      </c>
      <c r="AH31" s="18" t="s">
        <v>23</v>
      </c>
      <c r="AI31" s="18" t="s">
        <v>23</v>
      </c>
      <c r="AJ31" s="18" t="s">
        <v>24</v>
      </c>
      <c r="AK31" s="18"/>
      <c r="AL31" s="18" t="s">
        <v>23</v>
      </c>
      <c r="AM31" s="18" t="s">
        <v>24</v>
      </c>
      <c r="AN31" s="18" t="s">
        <v>23</v>
      </c>
      <c r="AO31" s="18" t="s">
        <v>23</v>
      </c>
      <c r="AP31" s="18" t="s">
        <v>23</v>
      </c>
      <c r="AQ31" s="18" t="s">
        <v>23</v>
      </c>
      <c r="AR31" s="18" t="s">
        <v>23</v>
      </c>
      <c r="AS31" s="18" t="s">
        <v>23</v>
      </c>
      <c r="AT31" s="18" t="s">
        <v>23</v>
      </c>
      <c r="AU31" s="18" t="s">
        <v>23</v>
      </c>
      <c r="AV31" s="18" t="s">
        <v>23</v>
      </c>
      <c r="AW31" s="18" t="s">
        <v>23</v>
      </c>
      <c r="AX31" s="18" t="s">
        <v>23</v>
      </c>
      <c r="AY31" s="18" t="s">
        <v>23</v>
      </c>
      <c r="AZ31" s="18" t="s">
        <v>23</v>
      </c>
      <c r="BA31" s="18" t="s">
        <v>23</v>
      </c>
      <c r="BB31" s="18" t="s">
        <v>24</v>
      </c>
      <c r="BC31" s="18" t="s">
        <v>23</v>
      </c>
      <c r="BD31" s="18" t="s">
        <v>23</v>
      </c>
      <c r="BE31" s="18" t="s">
        <v>23</v>
      </c>
      <c r="BF31" s="18" t="s">
        <v>23</v>
      </c>
      <c r="BG31" s="18" t="s">
        <v>23</v>
      </c>
      <c r="BH31" s="18" t="s">
        <v>23</v>
      </c>
      <c r="BI31" s="34" t="s">
        <v>23</v>
      </c>
      <c r="BJ31" s="18" t="s">
        <v>65</v>
      </c>
      <c r="BK31" s="18" t="s">
        <v>23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2">
        <f>COUNTA($P31:$BX31)</f>
        <v>47</v>
      </c>
      <c r="BZ31" s="2">
        <f>COUNTIF($P31:$BX31,BZ$15)</f>
        <v>43</v>
      </c>
      <c r="CA31" s="2">
        <f t="shared" ref="CA31:CB31" si="1">COUNTIF($P31:$BX31,CA$15)</f>
        <v>3</v>
      </c>
      <c r="CB31" s="2">
        <f t="shared" si="1"/>
        <v>1</v>
      </c>
    </row>
    <row r="32" spans="1:80" x14ac:dyDescent="0.2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33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80" ht="15.75" x14ac:dyDescent="0.25">
      <c r="A33" s="22" t="s">
        <v>14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3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80" x14ac:dyDescent="0.25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33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80" ht="15.75" x14ac:dyDescent="0.25">
      <c r="A35" s="22" t="s">
        <v>15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33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80" ht="15.75" x14ac:dyDescent="0.25">
      <c r="A36" s="22" t="s">
        <v>16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3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80" ht="15.75" x14ac:dyDescent="0.25">
      <c r="A37" s="22" t="s">
        <v>17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33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80" ht="38.25" customHeight="1" x14ac:dyDescent="0.25">
      <c r="A38" s="22" t="s">
        <v>121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33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80" s="3" customFormat="1" ht="15.75" x14ac:dyDescent="0.25">
      <c r="A39" s="24" t="s">
        <v>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3" t="s">
        <v>23</v>
      </c>
      <c r="Q39" s="18" t="s">
        <v>23</v>
      </c>
      <c r="R39" s="18" t="s">
        <v>23</v>
      </c>
      <c r="S39" s="18" t="s">
        <v>23</v>
      </c>
      <c r="T39" s="18" t="s">
        <v>23</v>
      </c>
      <c r="U39" s="18" t="s">
        <v>23</v>
      </c>
      <c r="V39" s="18" t="s">
        <v>23</v>
      </c>
      <c r="W39" s="18" t="s">
        <v>23</v>
      </c>
      <c r="X39" s="18" t="s">
        <v>23</v>
      </c>
      <c r="Y39" s="18" t="s">
        <v>23</v>
      </c>
      <c r="Z39" s="18" t="s">
        <v>23</v>
      </c>
      <c r="AA39" s="18" t="s">
        <v>23</v>
      </c>
      <c r="AB39" s="18" t="s">
        <v>23</v>
      </c>
      <c r="AC39" s="18" t="s">
        <v>23</v>
      </c>
      <c r="AD39" s="18" t="s">
        <v>23</v>
      </c>
      <c r="AE39" s="18" t="s">
        <v>23</v>
      </c>
      <c r="AF39" s="18" t="s">
        <v>23</v>
      </c>
      <c r="AG39" s="18" t="s">
        <v>23</v>
      </c>
      <c r="AH39" s="18" t="s">
        <v>23</v>
      </c>
      <c r="AI39" s="18" t="s">
        <v>23</v>
      </c>
      <c r="AJ39" s="18" t="s">
        <v>65</v>
      </c>
      <c r="AK39" s="13" t="s">
        <v>23</v>
      </c>
      <c r="AL39" s="13" t="s">
        <v>23</v>
      </c>
      <c r="AM39" s="13" t="s">
        <v>24</v>
      </c>
      <c r="AN39" s="18" t="s">
        <v>23</v>
      </c>
      <c r="AO39" s="18" t="s">
        <v>23</v>
      </c>
      <c r="AP39" s="13" t="s">
        <v>23</v>
      </c>
      <c r="AQ39" s="18" t="s">
        <v>23</v>
      </c>
      <c r="AR39" s="18" t="s">
        <v>23</v>
      </c>
      <c r="AS39" s="18" t="s">
        <v>23</v>
      </c>
      <c r="AT39" s="18" t="s">
        <v>23</v>
      </c>
      <c r="AU39" s="18" t="s">
        <v>23</v>
      </c>
      <c r="AV39" s="18" t="s">
        <v>23</v>
      </c>
      <c r="AW39" s="18" t="s">
        <v>23</v>
      </c>
      <c r="AX39" s="18" t="s">
        <v>23</v>
      </c>
      <c r="AY39" s="18" t="s">
        <v>23</v>
      </c>
      <c r="AZ39" s="18" t="s">
        <v>23</v>
      </c>
      <c r="BA39" s="18" t="s">
        <v>23</v>
      </c>
      <c r="BB39" s="18" t="s">
        <v>23</v>
      </c>
      <c r="BC39" s="18" t="s">
        <v>23</v>
      </c>
      <c r="BD39" s="18" t="s">
        <v>23</v>
      </c>
      <c r="BE39" s="18" t="s">
        <v>23</v>
      </c>
      <c r="BF39" s="18" t="s">
        <v>23</v>
      </c>
      <c r="BG39" s="18" t="s">
        <v>23</v>
      </c>
      <c r="BH39" s="13" t="s">
        <v>23</v>
      </c>
      <c r="BI39" s="35" t="s">
        <v>23</v>
      </c>
      <c r="BJ39" s="18" t="s">
        <v>65</v>
      </c>
      <c r="BK39" s="18" t="s">
        <v>23</v>
      </c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2">
        <f>COUNTA($P39:$BX39)</f>
        <v>48</v>
      </c>
      <c r="BZ39" s="2">
        <f>COUNTIF($P39:$BX39,BZ$15)</f>
        <v>45</v>
      </c>
      <c r="CA39" s="2">
        <f t="shared" ref="CA39:CB39" si="2">COUNTIF($P39:$BX39,CA$15)</f>
        <v>1</v>
      </c>
      <c r="CB39" s="2">
        <f t="shared" si="2"/>
        <v>2</v>
      </c>
    </row>
    <row r="40" spans="1:80" x14ac:dyDescent="0.25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33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80" s="3" customFormat="1" ht="36.75" customHeight="1" x14ac:dyDescent="0.25">
      <c r="A41" s="24" t="s">
        <v>19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8" t="s">
        <v>23</v>
      </c>
      <c r="Q41" s="18" t="s">
        <v>23</v>
      </c>
      <c r="R41" s="18" t="s">
        <v>23</v>
      </c>
      <c r="S41" s="18" t="s">
        <v>23</v>
      </c>
      <c r="T41" s="18" t="s">
        <v>23</v>
      </c>
      <c r="U41" s="18" t="s">
        <v>23</v>
      </c>
      <c r="V41" s="18" t="s">
        <v>23</v>
      </c>
      <c r="W41" s="18" t="s">
        <v>23</v>
      </c>
      <c r="X41" s="18" t="s">
        <v>23</v>
      </c>
      <c r="Y41" s="18" t="s">
        <v>23</v>
      </c>
      <c r="Z41" s="18" t="s">
        <v>23</v>
      </c>
      <c r="AA41" s="18" t="s">
        <v>23</v>
      </c>
      <c r="AB41" s="18" t="s">
        <v>23</v>
      </c>
      <c r="AC41" s="18" t="s">
        <v>23</v>
      </c>
      <c r="AD41" s="18" t="s">
        <v>23</v>
      </c>
      <c r="AE41" s="18" t="s">
        <v>23</v>
      </c>
      <c r="AF41" s="18" t="s">
        <v>23</v>
      </c>
      <c r="AG41" s="18" t="s">
        <v>23</v>
      </c>
      <c r="AH41" s="18" t="s">
        <v>23</v>
      </c>
      <c r="AI41" s="18" t="s">
        <v>23</v>
      </c>
      <c r="AJ41" s="18" t="s">
        <v>65</v>
      </c>
      <c r="AK41" s="18" t="s">
        <v>23</v>
      </c>
      <c r="AL41" s="18" t="s">
        <v>23</v>
      </c>
      <c r="AM41" s="18" t="s">
        <v>24</v>
      </c>
      <c r="AN41" s="18" t="s">
        <v>23</v>
      </c>
      <c r="AO41" s="18" t="s">
        <v>23</v>
      </c>
      <c r="AP41" s="18" t="s">
        <v>24</v>
      </c>
      <c r="AQ41" s="18" t="s">
        <v>23</v>
      </c>
      <c r="AR41" s="18" t="s">
        <v>23</v>
      </c>
      <c r="AS41" s="18" t="s">
        <v>23</v>
      </c>
      <c r="AT41" s="18" t="s">
        <v>23</v>
      </c>
      <c r="AU41" s="18" t="s">
        <v>23</v>
      </c>
      <c r="AV41" s="18" t="s">
        <v>23</v>
      </c>
      <c r="AW41" s="18" t="s">
        <v>23</v>
      </c>
      <c r="AX41" s="18" t="s">
        <v>24</v>
      </c>
      <c r="AY41" s="18" t="s">
        <v>23</v>
      </c>
      <c r="AZ41" s="18" t="s">
        <v>23</v>
      </c>
      <c r="BA41" s="18" t="s">
        <v>23</v>
      </c>
      <c r="BB41" s="18" t="s">
        <v>65</v>
      </c>
      <c r="BC41" s="18" t="s">
        <v>23</v>
      </c>
      <c r="BD41" s="18" t="s">
        <v>23</v>
      </c>
      <c r="BE41" s="18" t="s">
        <v>23</v>
      </c>
      <c r="BF41" s="18" t="s">
        <v>23</v>
      </c>
      <c r="BG41" s="18" t="s">
        <v>23</v>
      </c>
      <c r="BH41" s="18" t="s">
        <v>23</v>
      </c>
      <c r="BI41" s="34" t="s">
        <v>23</v>
      </c>
      <c r="BJ41" s="18" t="s">
        <v>65</v>
      </c>
      <c r="BK41" s="18" t="s">
        <v>23</v>
      </c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2">
        <f>COUNTA($P41:$BX41)</f>
        <v>48</v>
      </c>
      <c r="BZ41" s="2">
        <f>COUNTIF($P41:$BX41,BZ$15)</f>
        <v>42</v>
      </c>
      <c r="CA41" s="2">
        <f t="shared" ref="CA41:CB41" si="3">COUNTIF($P41:$BX41,CA$15)</f>
        <v>3</v>
      </c>
      <c r="CB41" s="2">
        <f t="shared" si="3"/>
        <v>3</v>
      </c>
    </row>
  </sheetData>
  <mergeCells count="17">
    <mergeCell ref="A25:O25"/>
    <mergeCell ref="A37:O37"/>
    <mergeCell ref="A38:O38"/>
    <mergeCell ref="A39:O39"/>
    <mergeCell ref="A41:O41"/>
    <mergeCell ref="BY14:CB14"/>
    <mergeCell ref="A27:O27"/>
    <mergeCell ref="A29:O29"/>
    <mergeCell ref="A31:O31"/>
    <mergeCell ref="A33:O33"/>
    <mergeCell ref="A35:O35"/>
    <mergeCell ref="A36:O36"/>
    <mergeCell ref="A19:O19"/>
    <mergeCell ref="A20:O20"/>
    <mergeCell ref="A21:O21"/>
    <mergeCell ref="A22:O22"/>
    <mergeCell ref="A23:O23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</dc:creator>
  <cp:lastModifiedBy>hg</cp:lastModifiedBy>
  <dcterms:created xsi:type="dcterms:W3CDTF">2016-11-20T09:11:31Z</dcterms:created>
  <dcterms:modified xsi:type="dcterms:W3CDTF">2016-11-27T15:44:22Z</dcterms:modified>
</cp:coreProperties>
</file>